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nderH\Desktop\DMT Unterlagen für Website\"/>
    </mc:Choice>
  </mc:AlternateContent>
  <workbookProtection lockStructure="1"/>
  <bookViews>
    <workbookView xWindow="-90" yWindow="-90" windowWidth="23235" windowHeight="12435"/>
  </bookViews>
  <sheets>
    <sheet name="Klassenliste" sheetId="1" r:id="rId1"/>
    <sheet name="Konfiguration" sheetId="2" state="hidden" r:id="rId2"/>
  </sheets>
  <definedNames>
    <definedName name="ClassName">Klassenliste!$D$7</definedName>
    <definedName name="_xlnm.Print_Area" localSheetId="0">Klassenliste!$A$1:$J$63</definedName>
    <definedName name="RunningNumber">Klassenliste!$D$8</definedName>
    <definedName name="SchoolName">Klassenliste!$D$4</definedName>
    <definedName name="SchoolNumber">Klassenliste!$D$5</definedName>
    <definedName name="SchoolNumberAbbreviated">Klassenliste!$I$5</definedName>
    <definedName name="SchoolYear">Klassenliste!$D$6</definedName>
    <definedName name="TestDate">Klassenliste!$D$9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" i="1" l="1"/>
  <c r="H61" i="1"/>
  <c r="E59" i="1"/>
  <c r="M48" i="1" l="1"/>
  <c r="L48" i="1"/>
  <c r="K48" i="1"/>
  <c r="M47" i="1"/>
  <c r="L47" i="1"/>
  <c r="K47" i="1"/>
  <c r="M46" i="1"/>
  <c r="L46" i="1"/>
  <c r="K46" i="1"/>
  <c r="M45" i="1"/>
  <c r="L45" i="1"/>
  <c r="K45" i="1"/>
  <c r="M44" i="1"/>
  <c r="L44" i="1"/>
  <c r="K44" i="1"/>
  <c r="M43" i="1"/>
  <c r="L43" i="1"/>
  <c r="K43" i="1"/>
  <c r="M42" i="1"/>
  <c r="L42" i="1"/>
  <c r="K42" i="1"/>
  <c r="M41" i="1"/>
  <c r="L41" i="1"/>
  <c r="K41" i="1"/>
  <c r="M40" i="1"/>
  <c r="L40" i="1"/>
  <c r="K40" i="1"/>
  <c r="M39" i="1"/>
  <c r="L39" i="1"/>
  <c r="K39" i="1"/>
  <c r="M38" i="1"/>
  <c r="L38" i="1"/>
  <c r="K38" i="1"/>
  <c r="M37" i="1"/>
  <c r="L37" i="1"/>
  <c r="K37" i="1"/>
  <c r="M36" i="1"/>
  <c r="L36" i="1"/>
  <c r="K36" i="1"/>
  <c r="M35" i="1"/>
  <c r="L35" i="1"/>
  <c r="K35" i="1"/>
  <c r="M34" i="1"/>
  <c r="L34" i="1"/>
  <c r="K34" i="1"/>
  <c r="M33" i="1"/>
  <c r="L33" i="1"/>
  <c r="K33" i="1"/>
  <c r="M32" i="1"/>
  <c r="L32" i="1"/>
  <c r="K32" i="1"/>
  <c r="M31" i="1"/>
  <c r="L31" i="1"/>
  <c r="K31" i="1"/>
  <c r="M30" i="1"/>
  <c r="L30" i="1"/>
  <c r="K30" i="1"/>
  <c r="M29" i="1"/>
  <c r="L29" i="1"/>
  <c r="K29" i="1"/>
  <c r="M28" i="1"/>
  <c r="L28" i="1"/>
  <c r="K28" i="1"/>
  <c r="M27" i="1"/>
  <c r="L27" i="1"/>
  <c r="K27" i="1"/>
  <c r="M26" i="1"/>
  <c r="L26" i="1"/>
  <c r="K26" i="1"/>
  <c r="M25" i="1"/>
  <c r="L25" i="1"/>
  <c r="K25" i="1"/>
  <c r="M24" i="1"/>
  <c r="L24" i="1"/>
  <c r="K24" i="1"/>
  <c r="M23" i="1"/>
  <c r="L23" i="1"/>
  <c r="K23" i="1"/>
  <c r="M22" i="1"/>
  <c r="L22" i="1"/>
  <c r="K22" i="1"/>
  <c r="M21" i="1"/>
  <c r="L21" i="1"/>
  <c r="K21" i="1"/>
  <c r="M20" i="1"/>
  <c r="L20" i="1"/>
  <c r="K20" i="1"/>
  <c r="M19" i="1"/>
  <c r="L19" i="1"/>
  <c r="K19" i="1"/>
  <c r="M18" i="1"/>
  <c r="L18" i="1"/>
  <c r="K18" i="1"/>
  <c r="M17" i="1"/>
  <c r="L17" i="1"/>
  <c r="K17" i="1"/>
  <c r="M16" i="1"/>
  <c r="L16" i="1"/>
  <c r="K16" i="1"/>
  <c r="M15" i="1"/>
  <c r="L15" i="1"/>
  <c r="K15" i="1"/>
  <c r="M14" i="1"/>
  <c r="L14" i="1"/>
  <c r="K14" i="1"/>
  <c r="M13" i="1"/>
  <c r="L13" i="1"/>
  <c r="K13" i="1"/>
  <c r="M12" i="1"/>
  <c r="L12" i="1"/>
  <c r="K12" i="1"/>
  <c r="B45" i="1"/>
  <c r="C45" i="1" s="1"/>
  <c r="B44" i="1"/>
  <c r="B43" i="1"/>
  <c r="C43" i="1" s="1"/>
  <c r="B42" i="1"/>
  <c r="C42" i="1" s="1"/>
  <c r="B41" i="1"/>
  <c r="B40" i="1"/>
  <c r="C40" i="1" s="1"/>
  <c r="B39" i="1"/>
  <c r="C39" i="1" s="1"/>
  <c r="B38" i="1"/>
  <c r="B37" i="1"/>
  <c r="C37" i="1" s="1"/>
  <c r="B36" i="1"/>
  <c r="B35" i="1"/>
  <c r="C35" i="1" s="1"/>
  <c r="B34" i="1"/>
  <c r="C34" i="1" s="1"/>
  <c r="B33" i="1"/>
  <c r="C33" i="1" s="1"/>
  <c r="B32" i="1"/>
  <c r="C32" i="1" s="1"/>
  <c r="B31" i="1"/>
  <c r="C31" i="1" s="1"/>
  <c r="B30" i="1"/>
  <c r="C30" i="1" s="1"/>
  <c r="B29" i="1"/>
  <c r="C29" i="1" s="1"/>
  <c r="B28" i="1"/>
  <c r="B27" i="1"/>
  <c r="B26" i="1"/>
  <c r="C26" i="1" s="1"/>
  <c r="B25" i="1"/>
  <c r="B24" i="1"/>
  <c r="C24" i="1" s="1"/>
  <c r="B23" i="1"/>
  <c r="C23" i="1" s="1"/>
  <c r="B22" i="1"/>
  <c r="B21" i="1"/>
  <c r="C21" i="1" s="1"/>
  <c r="B20" i="1"/>
  <c r="B19" i="1"/>
  <c r="C19" i="1" s="1"/>
  <c r="B18" i="1"/>
  <c r="C18" i="1" s="1"/>
  <c r="B17" i="1"/>
  <c r="C17" i="1" s="1"/>
  <c r="B16" i="1"/>
  <c r="C16" i="1" s="1"/>
  <c r="B15" i="1"/>
  <c r="C15" i="1" s="1"/>
  <c r="B14" i="1"/>
  <c r="C14" i="1" s="1"/>
  <c r="B13" i="1"/>
  <c r="C13" i="1" s="1"/>
  <c r="B12" i="1"/>
  <c r="C12" i="1" s="1"/>
  <c r="I5" i="1"/>
  <c r="I58" i="1"/>
  <c r="I57" i="1"/>
  <c r="I56" i="1"/>
  <c r="I55" i="1"/>
  <c r="I54" i="1"/>
  <c r="E58" i="1"/>
  <c r="E57" i="1"/>
  <c r="E56" i="1"/>
  <c r="E55" i="1"/>
  <c r="E54" i="1"/>
  <c r="C38" i="1"/>
  <c r="C41" i="1"/>
  <c r="C44" i="1"/>
  <c r="C36" i="1"/>
  <c r="C27" i="1"/>
  <c r="C20" i="1"/>
  <c r="C25" i="1"/>
  <c r="C28" i="1"/>
  <c r="C22" i="1"/>
  <c r="B46" i="1" l="1"/>
  <c r="C46" i="1" s="1"/>
  <c r="B47" i="1"/>
  <c r="C47" i="1" s="1"/>
  <c r="B48" i="1"/>
  <c r="C48" i="1" s="1"/>
</calcChain>
</file>

<file path=xl/sharedStrings.xml><?xml version="1.0" encoding="utf-8"?>
<sst xmlns="http://schemas.openxmlformats.org/spreadsheetml/2006/main" count="67" uniqueCount="56">
  <si>
    <t xml:space="preserve">Name der Schule: </t>
  </si>
  <si>
    <t>ID-Nr.</t>
  </si>
  <si>
    <t>Name</t>
  </si>
  <si>
    <t>Vorname</t>
  </si>
  <si>
    <t>Geb. Datum
(TT.MM.JJJJ)</t>
  </si>
  <si>
    <t>Geschlecht</t>
  </si>
  <si>
    <t>w</t>
  </si>
  <si>
    <t>m</t>
  </si>
  <si>
    <t xml:space="preserve">î </t>
  </si>
  <si>
    <t>*</t>
  </si>
  <si>
    <t xml:space="preserve">Bitte hier den festgestellten sonderpädagogischen Förderschwerpunkt angeben: </t>
  </si>
  <si>
    <t>Autismus Asperger</t>
  </si>
  <si>
    <t>AA</t>
  </si>
  <si>
    <t>Langfristige und chronische Erkrankung</t>
  </si>
  <si>
    <t>CE</t>
  </si>
  <si>
    <t>Emotionale und soziale Entwicklung</t>
  </si>
  <si>
    <t>ES</t>
  </si>
  <si>
    <t>Lernbehinderung</t>
  </si>
  <si>
    <t>LE</t>
  </si>
  <si>
    <t>Gehörlosigkeit</t>
  </si>
  <si>
    <t>HG</t>
  </si>
  <si>
    <t>Schwerhörigkeit</t>
  </si>
  <si>
    <t>HS</t>
  </si>
  <si>
    <t>Geistige Entwicklung</t>
  </si>
  <si>
    <t>GE</t>
  </si>
  <si>
    <t>Sehbehinderung</t>
  </si>
  <si>
    <t>SB</t>
  </si>
  <si>
    <t>Sprachbehinderung</t>
  </si>
  <si>
    <t>SP</t>
  </si>
  <si>
    <t>Klasse gesamt:</t>
  </si>
  <si>
    <t>Klasse mit Förderschwerpunkt gesamt:</t>
  </si>
  <si>
    <t>Schulnummer:</t>
  </si>
  <si>
    <t>Schuljahr:</t>
  </si>
  <si>
    <t>Förderschwerpunkt</t>
  </si>
  <si>
    <t>Laufnummer:</t>
  </si>
  <si>
    <t>d</t>
  </si>
  <si>
    <t>Bitte nicht ausfüllen! Laufnummer wird durch SenBJF zugeordnet.</t>
  </si>
  <si>
    <t>Testdatum:</t>
  </si>
  <si>
    <t>Klassenliste für Erfassung der Schülerinnen und Schüler</t>
  </si>
  <si>
    <t>je Klasse zur Verschlüsselung</t>
  </si>
  <si>
    <t>Trikot-Nr.</t>
  </si>
  <si>
    <t>Geschlecht
(m / w / d)</t>
  </si>
  <si>
    <t>Bitte nicht ausfüllen! Testdatum wird durch SenBJF zugeordnet.</t>
  </si>
  <si>
    <t>Tag</t>
  </si>
  <si>
    <t>Monat</t>
  </si>
  <si>
    <t>Jahr</t>
  </si>
  <si>
    <t xml:space="preserve">Bitte die Felder "Trikot-Nr." und "ID-Nr." nicht selbstständig ausfüllen. Diese Felder werden automatisch generiert. </t>
  </si>
  <si>
    <t>** Einschränkung des Bewegungsapparates/ der Bewegungsfertigkeit</t>
  </si>
  <si>
    <t>*** Chronische Erkrankungen wie z.B. Diabetis, Epilepsie oder Mukoviszidose</t>
  </si>
  <si>
    <t>KM 1</t>
  </si>
  <si>
    <t>KM 2</t>
  </si>
  <si>
    <t>Förderschwer-
punkt z.B. AA*</t>
  </si>
  <si>
    <t>Körperlich &amp; motorische Entwicklung**</t>
  </si>
  <si>
    <t>Körperlich &amp; motorische Entwicklung***</t>
  </si>
  <si>
    <r>
      <t>Klasse:</t>
    </r>
    <r>
      <rPr>
        <sz val="14"/>
        <rFont val="Berlin Type Office"/>
        <family val="2"/>
      </rPr>
      <t xml:space="preserve"> </t>
    </r>
  </si>
  <si>
    <r>
      <t>Hinweis</t>
    </r>
    <r>
      <rPr>
        <b/>
        <sz val="10"/>
        <rFont val="Berlin Type Office"/>
        <family val="2"/>
      </rPr>
      <t>: Datenschutzbestimmungen werden eingehalten.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</si>
</sst>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sz val="8"/>
      <name val="Arial"/>
      <family val="2"/>
    </font>
    <font>
      <b/>
      <i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i/>
      <u/>
      <sz val="12"/>
      <name val="Berlin Type Office"/>
      <family val="2"/>
    </font>
    <font>
      <b/>
      <sz val="14"/>
      <name val="Berlin Type Office"/>
      <family val="2"/>
    </font>
    <font>
      <sz val="14"/>
      <name val="Berlin Type Office"/>
      <family val="2"/>
    </font>
    <font>
      <sz val="11"/>
      <name val="Berlin Type Office"/>
      <family val="2"/>
    </font>
    <font>
      <sz val="10"/>
      <name val="Berlin Type Office"/>
      <family val="2"/>
    </font>
    <font>
      <sz val="10"/>
      <color theme="0"/>
      <name val="Berlin Type Office"/>
      <family val="2"/>
    </font>
    <font>
      <b/>
      <sz val="8"/>
      <name val="Berlin Type Office"/>
      <family val="2"/>
    </font>
    <font>
      <b/>
      <sz val="11"/>
      <name val="Berlin Type Office"/>
      <family val="2"/>
    </font>
    <font>
      <b/>
      <sz val="10"/>
      <name val="Berlin Type Office"/>
      <family val="2"/>
    </font>
    <font>
      <sz val="14"/>
      <color indexed="8"/>
      <name val="Berlin Type Office"/>
      <family val="2"/>
    </font>
    <font>
      <sz val="11"/>
      <color indexed="8"/>
      <name val="Berlin Type Office"/>
      <family val="2"/>
    </font>
    <font>
      <b/>
      <u/>
      <sz val="10"/>
      <name val="Berlin Type Office"/>
      <family val="2"/>
    </font>
    <font>
      <sz val="10"/>
      <color rgb="FFFF0000"/>
      <name val="Berlin Type Offic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Protection="1">
      <protection hidden="1"/>
    </xf>
    <xf numFmtId="0" fontId="2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vertical="center"/>
    </xf>
    <xf numFmtId="49" fontId="8" fillId="0" borderId="2" xfId="0" applyNumberFormat="1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left" wrapText="1"/>
      <protection hidden="1"/>
    </xf>
    <xf numFmtId="0" fontId="10" fillId="0" borderId="0" xfId="0" applyFont="1" applyAlignment="1">
      <alignment horizontal="center"/>
    </xf>
    <xf numFmtId="0" fontId="9" fillId="0" borderId="13" xfId="0" applyFont="1" applyBorder="1" applyAlignment="1" applyProtection="1">
      <alignment vertic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>
      <alignment vertical="center"/>
    </xf>
    <xf numFmtId="0" fontId="10" fillId="0" borderId="0" xfId="0" applyFont="1" applyAlignment="1" applyProtection="1">
      <alignment horizontal="center"/>
      <protection hidden="1"/>
    </xf>
    <xf numFmtId="1" fontId="8" fillId="0" borderId="2" xfId="0" applyNumberFormat="1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 inden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>
      <alignment horizontal="left" vertical="center"/>
    </xf>
    <xf numFmtId="14" fontId="8" fillId="0" borderId="2" xfId="0" applyNumberFormat="1" applyFont="1" applyBorder="1" applyAlignment="1" applyProtection="1">
      <alignment horizontal="left" vertical="center"/>
      <protection locked="0"/>
    </xf>
    <xf numFmtId="0" fontId="10" fillId="0" borderId="0" xfId="0" applyFont="1"/>
    <xf numFmtId="0" fontId="10" fillId="0" borderId="0" xfId="0" applyFont="1" applyProtection="1">
      <protection hidden="1"/>
    </xf>
    <xf numFmtId="0" fontId="13" fillId="3" borderId="12" xfId="0" applyFont="1" applyFill="1" applyBorder="1" applyAlignment="1" applyProtection="1">
      <alignment horizontal="center" vertical="center" shrinkToFit="1"/>
      <protection hidden="1"/>
    </xf>
    <xf numFmtId="0" fontId="13" fillId="0" borderId="10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right" vertical="center" indent="1"/>
      <protection hidden="1"/>
    </xf>
    <xf numFmtId="0" fontId="8" fillId="3" borderId="4" xfId="0" applyFont="1" applyFill="1" applyBorder="1" applyAlignment="1" applyProtection="1">
      <alignment horizontal="left" vertical="center" indent="1"/>
      <protection hidden="1"/>
    </xf>
    <xf numFmtId="0" fontId="8" fillId="0" borderId="1" xfId="0" applyFont="1" applyBorder="1" applyAlignment="1" applyProtection="1">
      <alignment horizontal="left" vertical="center" indent="1" shrinkToFit="1"/>
      <protection locked="0"/>
    </xf>
    <xf numFmtId="0" fontId="8" fillId="0" borderId="4" xfId="0" applyFont="1" applyBorder="1" applyAlignment="1" applyProtection="1">
      <alignment horizontal="left" vertical="center" indent="1" shrinkToFi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6" fillId="0" borderId="0" xfId="0" applyFont="1" applyAlignment="1">
      <alignment wrapText="1"/>
    </xf>
    <xf numFmtId="0" fontId="8" fillId="3" borderId="11" xfId="0" applyFont="1" applyFill="1" applyBorder="1" applyAlignment="1" applyProtection="1">
      <alignment horizontal="right" vertical="center" indent="1"/>
      <protection hidden="1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1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8" xfId="0" applyFont="1" applyFill="1" applyBorder="1" applyAlignment="1" applyProtection="1">
      <alignment horizontal="right" vertical="center" indent="1"/>
      <protection hidden="1"/>
    </xf>
    <xf numFmtId="0" fontId="8" fillId="3" borderId="17" xfId="0" applyFont="1" applyFill="1" applyBorder="1" applyAlignment="1" applyProtection="1">
      <alignment horizontal="left" vertical="center" indent="1"/>
      <protection hidden="1"/>
    </xf>
    <xf numFmtId="0" fontId="8" fillId="0" borderId="18" xfId="0" applyFont="1" applyBorder="1" applyAlignment="1" applyProtection="1">
      <alignment horizontal="left" vertical="center" indent="1" shrinkToFit="1"/>
      <protection locked="0"/>
    </xf>
    <xf numFmtId="0" fontId="8" fillId="0" borderId="17" xfId="0" applyFont="1" applyBorder="1" applyAlignment="1" applyProtection="1">
      <alignment horizontal="left" vertical="center" indent="1" shrinkToFit="1"/>
      <protection locked="0"/>
    </xf>
    <xf numFmtId="14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left" vertical="center" indent="1"/>
      <protection hidden="1"/>
    </xf>
    <xf numFmtId="0" fontId="15" fillId="0" borderId="8" xfId="0" applyFont="1" applyBorder="1" applyAlignment="1" applyProtection="1">
      <alignment horizontal="left" vertical="center" indent="1" shrinkToFit="1" readingOrder="1"/>
      <protection locked="0"/>
    </xf>
    <xf numFmtId="0" fontId="8" fillId="0" borderId="16" xfId="0" applyFont="1" applyBorder="1" applyAlignment="1" applyProtection="1">
      <alignment horizontal="left" vertical="center" indent="1" shrinkToFit="1"/>
      <protection locked="0"/>
    </xf>
    <xf numFmtId="14" fontId="15" fillId="0" borderId="8" xfId="0" applyNumberFormat="1" applyFont="1" applyBorder="1" applyAlignment="1" applyProtection="1">
      <alignment horizontal="center" vertical="center" wrapText="1" readingOrder="1"/>
      <protection locked="0"/>
    </xf>
    <xf numFmtId="0" fontId="15" fillId="0" borderId="11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left" vertical="center" indent="1" shrinkToFit="1"/>
      <protection locked="0"/>
    </xf>
    <xf numFmtId="0" fontId="15" fillId="0" borderId="9" xfId="0" applyFont="1" applyBorder="1" applyAlignment="1" applyProtection="1">
      <alignment horizontal="left" vertical="center" indent="1" shrinkToFit="1" readingOrder="1"/>
      <protection locked="0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4" xfId="0" applyFont="1" applyBorder="1" applyAlignment="1" applyProtection="1">
      <alignment vertical="center"/>
      <protection hidden="1"/>
    </xf>
    <xf numFmtId="0" fontId="14" fillId="0" borderId="5" xfId="0" applyFont="1" applyBorder="1" applyAlignment="1" applyProtection="1">
      <alignment vertical="center"/>
      <protection hidden="1"/>
    </xf>
    <xf numFmtId="0" fontId="14" fillId="0" borderId="6" xfId="0" applyFont="1" applyBorder="1" applyAlignment="1" applyProtection="1">
      <alignment vertical="center"/>
      <protection hidden="1"/>
    </xf>
    <xf numFmtId="0" fontId="14" fillId="0" borderId="14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2" xfId="0" applyFont="1" applyBorder="1" applyAlignment="1" applyProtection="1">
      <alignment vertical="center"/>
      <protection hidden="1"/>
    </xf>
    <xf numFmtId="0" fontId="14" fillId="0" borderId="2" xfId="0" applyFont="1" applyBorder="1" applyAlignment="1" applyProtection="1">
      <alignment horizontal="left" vertical="center" indent="1"/>
      <protection hidden="1"/>
    </xf>
    <xf numFmtId="0" fontId="10" fillId="0" borderId="2" xfId="0" applyFont="1" applyBorder="1" applyAlignment="1" applyProtection="1">
      <alignment horizontal="left" vertical="center" indent="1"/>
      <protection hidden="1"/>
    </xf>
    <xf numFmtId="0" fontId="10" fillId="0" borderId="4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4" fillId="0" borderId="5" xfId="0" applyFont="1" applyBorder="1" applyAlignment="1" applyProtection="1">
      <alignment horizontal="left" vertical="center" indent="1"/>
      <protection hidden="1"/>
    </xf>
    <xf numFmtId="0" fontId="10" fillId="0" borderId="6" xfId="0" applyFont="1" applyBorder="1" applyAlignment="1" applyProtection="1">
      <alignment horizontal="left" vertical="center" indent="1"/>
      <protection hidden="1"/>
    </xf>
    <xf numFmtId="0" fontId="10" fillId="0" borderId="7" xfId="0" applyFont="1" applyBorder="1" applyAlignment="1" applyProtection="1">
      <alignment horizontal="left" vertical="center" indent="1"/>
      <protection hidden="1"/>
    </xf>
    <xf numFmtId="0" fontId="10" fillId="0" borderId="12" xfId="0" applyFont="1" applyBorder="1" applyAlignment="1" applyProtection="1">
      <alignment vertical="center"/>
      <protection hidden="1"/>
    </xf>
    <xf numFmtId="0" fontId="10" fillId="0" borderId="13" xfId="0" applyFont="1" applyBorder="1" applyAlignment="1" applyProtection="1">
      <alignment vertical="center"/>
      <protection hidden="1"/>
    </xf>
    <xf numFmtId="0" fontId="14" fillId="0" borderId="13" xfId="0" applyFont="1" applyBorder="1" applyAlignment="1" applyProtection="1">
      <alignment horizontal="left" vertical="center" indent="1"/>
      <protection hidden="1"/>
    </xf>
    <xf numFmtId="0" fontId="10" fillId="0" borderId="0" xfId="0" applyFont="1" applyAlignment="1" applyProtection="1">
      <alignment horizontal="left" vertical="center" indent="1"/>
      <protection hidden="1"/>
    </xf>
    <xf numFmtId="0" fontId="10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horizontal="left" vertical="center" indent="1"/>
      <protection hidden="1"/>
    </xf>
    <xf numFmtId="0" fontId="10" fillId="0" borderId="0" xfId="0" applyFont="1" applyAlignment="1" applyProtection="1">
      <alignment horizontal="left"/>
      <protection hidden="1"/>
    </xf>
    <xf numFmtId="0" fontId="18" fillId="0" borderId="0" xfId="0" applyFont="1" applyProtection="1">
      <protection hidden="1"/>
    </xf>
    <xf numFmtId="0" fontId="14" fillId="0" borderId="6" xfId="0" applyFont="1" applyBorder="1" applyAlignment="1" applyProtection="1">
      <alignment horizontal="left" vertical="center" indent="1"/>
      <protection hidden="1"/>
    </xf>
    <xf numFmtId="0" fontId="10" fillId="0" borderId="4" xfId="0" applyFont="1" applyBorder="1" applyAlignment="1" applyProtection="1">
      <alignment horizontal="left"/>
      <protection hidden="1"/>
    </xf>
    <xf numFmtId="0" fontId="10" fillId="0" borderId="6" xfId="0" applyFont="1" applyBorder="1" applyProtection="1">
      <protection hidden="1"/>
    </xf>
    <xf numFmtId="0" fontId="14" fillId="0" borderId="6" xfId="0" applyFont="1" applyBorder="1" applyAlignment="1" applyProtection="1">
      <alignment horizontal="left" indent="1"/>
      <protection hidden="1"/>
    </xf>
  </cellXfs>
  <cellStyles count="1">
    <cellStyle name="Standard" xfId="0" builtinId="0"/>
  </cellStyles>
  <dxfs count="10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1535854</xdr:colOff>
      <xdr:row>3</xdr:row>
      <xdr:rowOff>21176</xdr:rowOff>
    </xdr:from>
    <xdr:to>
      <xdr:col>8</xdr:col>
      <xdr:colOff>219300</xdr:colOff>
      <xdr:row>5</xdr:row>
      <xdr:rowOff>30077</xdr:rowOff>
    </xdr:to>
    <xdr:pic>
      <xdr:nvPicPr>
        <xdr:cNvPr id="1110" name="Picture 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5134" y="927956"/>
          <a:ext cx="1196139" cy="508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794792</xdr:colOff>
      <xdr:row>1</xdr:row>
      <xdr:rowOff>29270</xdr:rowOff>
    </xdr:from>
    <xdr:to>
      <xdr:col>8</xdr:col>
      <xdr:colOff>239272</xdr:colOff>
      <xdr:row>2</xdr:row>
      <xdr:rowOff>145676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0527" y="275799"/>
          <a:ext cx="1304657" cy="36293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Geschlecht" displayName="Geschlecht" ref="B2:B5" totalsRowShown="0">
  <autoFilter ref="B2:B5"/>
  <tableColumns count="1">
    <tableColumn id="1" name="Geschlech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Förderschwerpunkt" displayName="Förderschwerpunkt" ref="D2:D13" totalsRowShown="0">
  <autoFilter ref="D2:D13"/>
  <tableColumns count="1">
    <tableColumn id="1" name="Förderschwerpunk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81"/>
  <sheetViews>
    <sheetView showGridLines="0" tabSelected="1" view="pageBreakPreview" topLeftCell="A43" zoomScale="85" zoomScaleNormal="100" zoomScaleSheetLayoutView="85" workbookViewId="0">
      <selection activeCell="F46" sqref="F46"/>
    </sheetView>
  </sheetViews>
  <sheetFormatPr baseColWidth="10" defaultColWidth="11.42578125" defaultRowHeight="12.75" x14ac:dyDescent="0.2"/>
  <cols>
    <col min="1" max="1" width="1.7109375" customWidth="1"/>
    <col min="2" max="2" width="9.28515625" customWidth="1"/>
    <col min="3" max="3" width="22.85546875" customWidth="1"/>
    <col min="4" max="4" width="30.5703125" customWidth="1"/>
    <col min="5" max="5" width="22.5703125" customWidth="1"/>
    <col min="6" max="6" width="19.85546875" customWidth="1"/>
    <col min="7" max="7" width="13.5703125" customWidth="1"/>
    <col min="8" max="8" width="14.28515625" customWidth="1"/>
    <col min="9" max="9" width="5.7109375" customWidth="1"/>
    <col min="10" max="10" width="1.7109375" style="2" customWidth="1"/>
    <col min="11" max="11" width="18.140625" hidden="1" customWidth="1"/>
    <col min="12" max="12" width="11.85546875" style="2" hidden="1" customWidth="1"/>
    <col min="13" max="13" width="15.140625" style="2" hidden="1" customWidth="1"/>
    <col min="14" max="14" width="3.140625" style="2" customWidth="1"/>
    <col min="15" max="15" width="5.7109375" style="2" customWidth="1"/>
    <col min="16" max="16" width="1.7109375" style="2" customWidth="1"/>
    <col min="17" max="18" width="1.7109375" customWidth="1"/>
  </cols>
  <sheetData>
    <row r="1" spans="2:16" ht="19.899999999999999" customHeight="1" x14ac:dyDescent="0.35">
      <c r="B1" s="21" t="s">
        <v>38</v>
      </c>
      <c r="C1" s="22"/>
      <c r="D1" s="22"/>
      <c r="E1" s="22"/>
      <c r="F1" s="22"/>
      <c r="G1" s="22"/>
      <c r="H1" s="22"/>
      <c r="I1" s="22"/>
      <c r="J1" s="22"/>
      <c r="K1" s="13"/>
      <c r="L1" s="14"/>
      <c r="M1" s="15"/>
      <c r="N1" s="15"/>
      <c r="O1" s="15"/>
      <c r="P1" s="15"/>
    </row>
    <row r="2" spans="2:16" ht="19.899999999999999" customHeight="1" x14ac:dyDescent="0.35">
      <c r="B2" s="21" t="s">
        <v>39</v>
      </c>
      <c r="C2" s="22"/>
      <c r="D2" s="22"/>
      <c r="E2" s="22"/>
      <c r="F2" s="22"/>
      <c r="G2" s="22"/>
      <c r="H2" s="22"/>
      <c r="I2" s="22"/>
      <c r="J2" s="22"/>
      <c r="K2" s="13"/>
      <c r="L2" s="14"/>
      <c r="M2" s="15"/>
      <c r="N2" s="15"/>
      <c r="O2" s="15"/>
      <c r="P2" s="15"/>
    </row>
    <row r="3" spans="2:16" ht="32.25" customHeight="1" x14ac:dyDescent="0.35">
      <c r="B3" s="23"/>
      <c r="C3" s="23"/>
      <c r="D3" s="23"/>
      <c r="E3" s="23"/>
      <c r="F3" s="23"/>
      <c r="G3" s="23"/>
      <c r="H3" s="23"/>
      <c r="I3" s="23"/>
      <c r="J3" s="23"/>
      <c r="K3" s="8"/>
      <c r="L3" s="15"/>
      <c r="M3" s="15"/>
      <c r="N3" s="15"/>
      <c r="O3" s="15"/>
      <c r="P3" s="15"/>
    </row>
    <row r="4" spans="2:16" ht="19.899999999999999" customHeight="1" x14ac:dyDescent="0.35">
      <c r="B4" s="24" t="s">
        <v>0</v>
      </c>
      <c r="C4" s="24"/>
      <c r="D4" s="25"/>
      <c r="E4" s="26"/>
      <c r="F4" s="27"/>
      <c r="G4" s="27"/>
      <c r="H4" s="27"/>
      <c r="I4" s="28"/>
      <c r="J4" s="29"/>
      <c r="M4" s="15"/>
      <c r="N4" s="15"/>
      <c r="O4" s="15"/>
      <c r="P4" s="15"/>
    </row>
    <row r="5" spans="2:16" ht="19.899999999999999" customHeight="1" x14ac:dyDescent="0.3">
      <c r="B5" s="24" t="s">
        <v>31</v>
      </c>
      <c r="C5" s="24"/>
      <c r="D5" s="25"/>
      <c r="E5" s="30"/>
      <c r="F5" s="27"/>
      <c r="G5" s="27"/>
      <c r="H5" s="27"/>
      <c r="I5" s="31">
        <f>IF((IFERROR(FIND("0",LEFT(SchoolNumber,1)),-1)+IFERROR(FIND("G",SchoolNumber),-1))=4,REPLACE(REPLACE(SchoolNumber,FIND("G",SchoolNumber),1,""),1,1,""),IF(IFERROR(FIND("0",LEFT(SchoolNumber,1)),0)&gt;0,REPLACE(SchoolNumber,FIND("0",LEFT(SchoolNumber,1)),1,""),IF(IFERROR(FIND("G",SchoolNumber),-1)&gt;0,REPLACE(SchoolNumber,FIND("G",SchoolNumber),1,""),SchoolNumber)))</f>
        <v>0</v>
      </c>
      <c r="J5" s="29"/>
      <c r="M5" s="16"/>
      <c r="N5" s="16"/>
      <c r="O5" s="16"/>
      <c r="P5" s="16"/>
    </row>
    <row r="6" spans="2:16" s="1" customFormat="1" ht="19.899999999999999" customHeight="1" x14ac:dyDescent="0.2">
      <c r="B6" s="24" t="s">
        <v>32</v>
      </c>
      <c r="C6" s="24"/>
      <c r="D6" s="25"/>
      <c r="E6" s="27"/>
      <c r="F6" s="27"/>
      <c r="G6" s="27"/>
      <c r="H6" s="27"/>
      <c r="I6" s="32"/>
      <c r="J6" s="33"/>
      <c r="M6" s="17"/>
      <c r="N6" s="17"/>
      <c r="O6" s="17"/>
      <c r="P6" s="17"/>
    </row>
    <row r="7" spans="2:16" ht="19.899999999999999" customHeight="1" x14ac:dyDescent="0.3">
      <c r="B7" s="24" t="s">
        <v>54</v>
      </c>
      <c r="C7" s="24"/>
      <c r="D7" s="25"/>
      <c r="E7" s="27"/>
      <c r="F7" s="27"/>
      <c r="G7" s="27"/>
      <c r="H7" s="27"/>
      <c r="I7" s="34"/>
      <c r="J7" s="29"/>
      <c r="M7" s="16"/>
      <c r="N7" s="16"/>
      <c r="O7" s="16"/>
      <c r="P7" s="16"/>
    </row>
    <row r="8" spans="2:16" ht="19.899999999999999" customHeight="1" x14ac:dyDescent="0.3">
      <c r="B8" s="24" t="s">
        <v>34</v>
      </c>
      <c r="C8" s="24"/>
      <c r="D8" s="35"/>
      <c r="E8" s="36" t="s">
        <v>36</v>
      </c>
      <c r="F8" s="37"/>
      <c r="G8" s="37"/>
      <c r="H8" s="37"/>
      <c r="I8" s="34"/>
      <c r="J8" s="29"/>
      <c r="M8" s="16"/>
      <c r="N8" s="16"/>
      <c r="O8" s="16"/>
      <c r="P8" s="16"/>
    </row>
    <row r="9" spans="2:16" ht="19.899999999999999" customHeight="1" x14ac:dyDescent="0.3">
      <c r="B9" s="38" t="s">
        <v>37</v>
      </c>
      <c r="C9" s="38"/>
      <c r="D9" s="39"/>
      <c r="E9" s="36" t="s">
        <v>42</v>
      </c>
      <c r="F9" s="37"/>
      <c r="G9" s="37"/>
      <c r="H9" s="37"/>
      <c r="I9" s="34"/>
      <c r="J9" s="29"/>
      <c r="M9" s="16"/>
      <c r="N9" s="16"/>
      <c r="O9" s="16"/>
      <c r="P9" s="16"/>
    </row>
    <row r="10" spans="2:16" ht="15" customHeight="1" x14ac:dyDescent="0.3">
      <c r="B10" s="40"/>
      <c r="C10" s="40"/>
      <c r="D10" s="40"/>
      <c r="E10" s="40"/>
      <c r="F10" s="40"/>
      <c r="G10" s="40"/>
      <c r="H10" s="41"/>
      <c r="I10" s="41"/>
      <c r="J10" s="34"/>
      <c r="K10" s="12"/>
      <c r="L10" s="16"/>
      <c r="M10" s="16"/>
      <c r="N10" s="16"/>
      <c r="O10" s="16"/>
      <c r="P10" s="16"/>
    </row>
    <row r="11" spans="2:16" s="3" customFormat="1" ht="56.45" customHeight="1" x14ac:dyDescent="0.2">
      <c r="B11" s="42" t="s">
        <v>40</v>
      </c>
      <c r="C11" s="42" t="s">
        <v>1</v>
      </c>
      <c r="D11" s="43" t="s">
        <v>2</v>
      </c>
      <c r="E11" s="44" t="s">
        <v>3</v>
      </c>
      <c r="F11" s="45" t="s">
        <v>4</v>
      </c>
      <c r="G11" s="46" t="s">
        <v>41</v>
      </c>
      <c r="H11" s="47" t="s">
        <v>51</v>
      </c>
      <c r="I11" s="48"/>
      <c r="J11" s="49"/>
      <c r="K11" s="10" t="s">
        <v>43</v>
      </c>
      <c r="L11" s="10" t="s">
        <v>44</v>
      </c>
      <c r="M11" s="10" t="s">
        <v>45</v>
      </c>
    </row>
    <row r="12" spans="2:16" s="1" customFormat="1" ht="20.100000000000001" customHeight="1" x14ac:dyDescent="0.35">
      <c r="B12" s="50">
        <f>IF(AND($D12&lt;&gt;"",$E12&lt;&gt;"",$F12&lt;&gt;"",$G12&lt;&gt;""),ROW()-11,0)</f>
        <v>0</v>
      </c>
      <c r="C12" s="51" t="str">
        <f t="shared" ref="C12:C41" si="0">IF($B12&lt;&gt;0,SchoolNumberAbbreviated &amp; "-" &amp; RIGHT(SchoolYear,2) &amp; "-" &amp; TEXT(B12+RunningNumber,"000") &amp; "-" &amp; IF(G12="m",3,IF(G12="w",2,1)),"")</f>
        <v/>
      </c>
      <c r="D12" s="52"/>
      <c r="E12" s="53"/>
      <c r="F12" s="54"/>
      <c r="G12" s="55"/>
      <c r="H12" s="56"/>
      <c r="I12" s="57"/>
      <c r="J12" s="58"/>
      <c r="K12" s="20" t="str">
        <f>IF($F12&lt;&gt;"",DAY($F12),"")</f>
        <v/>
      </c>
      <c r="L12" s="5" t="str">
        <f>IF($F12&lt;&gt;"",MONTH($F12),"")</f>
        <v/>
      </c>
      <c r="M12" s="5" t="str">
        <f>IF($F12&lt;&gt;"",YEAR($F12),"")</f>
        <v/>
      </c>
    </row>
    <row r="13" spans="2:16" s="1" customFormat="1" ht="20.100000000000001" customHeight="1" x14ac:dyDescent="0.35">
      <c r="B13" s="59">
        <f t="shared" ref="B13:B45" si="1">IF(AND($D13&lt;&gt;"",$E13&lt;&gt;"",$F13&lt;&gt;"",$G13&lt;&gt;""),ROW()-11,0)</f>
        <v>0</v>
      </c>
      <c r="C13" s="51" t="str">
        <f t="shared" si="0"/>
        <v/>
      </c>
      <c r="D13" s="52"/>
      <c r="E13" s="53"/>
      <c r="F13" s="54"/>
      <c r="G13" s="55"/>
      <c r="H13" s="56"/>
      <c r="I13" s="57"/>
      <c r="J13" s="58"/>
      <c r="K13" s="20" t="str">
        <f t="shared" ref="K13:K48" si="2">IF($F13&lt;&gt;"",DAY($F13),"")</f>
        <v/>
      </c>
      <c r="L13" s="5" t="str">
        <f t="shared" ref="L13:L48" si="3">IF($F13&lt;&gt;"",MONTH($F13),"")</f>
        <v/>
      </c>
      <c r="M13" s="5" t="str">
        <f t="shared" ref="M13:M48" si="4">IF($F13&lt;&gt;"",YEAR($F13),"")</f>
        <v/>
      </c>
    </row>
    <row r="14" spans="2:16" s="1" customFormat="1" ht="20.100000000000001" customHeight="1" x14ac:dyDescent="0.35">
      <c r="B14" s="59">
        <f t="shared" si="1"/>
        <v>0</v>
      </c>
      <c r="C14" s="51" t="str">
        <f t="shared" si="0"/>
        <v/>
      </c>
      <c r="D14" s="52"/>
      <c r="E14" s="53"/>
      <c r="F14" s="54"/>
      <c r="G14" s="55"/>
      <c r="H14" s="56"/>
      <c r="I14" s="57"/>
      <c r="J14" s="58"/>
      <c r="K14" s="20" t="str">
        <f t="shared" si="2"/>
        <v/>
      </c>
      <c r="L14" s="5" t="str">
        <f t="shared" si="3"/>
        <v/>
      </c>
      <c r="M14" s="5" t="str">
        <f t="shared" si="4"/>
        <v/>
      </c>
    </row>
    <row r="15" spans="2:16" s="1" customFormat="1" ht="20.100000000000001" customHeight="1" x14ac:dyDescent="0.35">
      <c r="B15" s="59">
        <f t="shared" si="1"/>
        <v>0</v>
      </c>
      <c r="C15" s="51" t="str">
        <f t="shared" si="0"/>
        <v/>
      </c>
      <c r="D15" s="52"/>
      <c r="E15" s="53"/>
      <c r="F15" s="54"/>
      <c r="G15" s="55"/>
      <c r="H15" s="56"/>
      <c r="I15" s="57"/>
      <c r="J15" s="58"/>
      <c r="K15" s="20" t="str">
        <f t="shared" si="2"/>
        <v/>
      </c>
      <c r="L15" s="5" t="str">
        <f t="shared" si="3"/>
        <v/>
      </c>
      <c r="M15" s="5" t="str">
        <f t="shared" si="4"/>
        <v/>
      </c>
    </row>
    <row r="16" spans="2:16" s="1" customFormat="1" ht="20.100000000000001" customHeight="1" x14ac:dyDescent="0.35">
      <c r="B16" s="59">
        <f t="shared" si="1"/>
        <v>0</v>
      </c>
      <c r="C16" s="51" t="str">
        <f t="shared" si="0"/>
        <v/>
      </c>
      <c r="D16" s="52"/>
      <c r="E16" s="53"/>
      <c r="F16" s="54"/>
      <c r="G16" s="55"/>
      <c r="H16" s="56"/>
      <c r="I16" s="57"/>
      <c r="J16" s="58"/>
      <c r="K16" s="20" t="str">
        <f t="shared" si="2"/>
        <v/>
      </c>
      <c r="L16" s="5" t="str">
        <f t="shared" si="3"/>
        <v/>
      </c>
      <c r="M16" s="5" t="str">
        <f t="shared" si="4"/>
        <v/>
      </c>
    </row>
    <row r="17" spans="2:13" s="1" customFormat="1" ht="20.100000000000001" customHeight="1" x14ac:dyDescent="0.35">
      <c r="B17" s="59">
        <f t="shared" si="1"/>
        <v>0</v>
      </c>
      <c r="C17" s="51" t="str">
        <f t="shared" si="0"/>
        <v/>
      </c>
      <c r="D17" s="52"/>
      <c r="E17" s="53"/>
      <c r="F17" s="54"/>
      <c r="G17" s="55"/>
      <c r="H17" s="56"/>
      <c r="I17" s="57"/>
      <c r="J17" s="58"/>
      <c r="K17" s="20" t="str">
        <f t="shared" si="2"/>
        <v/>
      </c>
      <c r="L17" s="5" t="str">
        <f t="shared" si="3"/>
        <v/>
      </c>
      <c r="M17" s="5" t="str">
        <f t="shared" si="4"/>
        <v/>
      </c>
    </row>
    <row r="18" spans="2:13" s="1" customFormat="1" ht="20.100000000000001" customHeight="1" x14ac:dyDescent="0.35">
      <c r="B18" s="59">
        <f t="shared" si="1"/>
        <v>0</v>
      </c>
      <c r="C18" s="51" t="str">
        <f t="shared" si="0"/>
        <v/>
      </c>
      <c r="D18" s="52"/>
      <c r="E18" s="53"/>
      <c r="F18" s="54"/>
      <c r="G18" s="55"/>
      <c r="H18" s="56"/>
      <c r="I18" s="57"/>
      <c r="J18" s="58"/>
      <c r="K18" s="20" t="str">
        <f t="shared" si="2"/>
        <v/>
      </c>
      <c r="L18" s="5" t="str">
        <f t="shared" si="3"/>
        <v/>
      </c>
      <c r="M18" s="5" t="str">
        <f t="shared" si="4"/>
        <v/>
      </c>
    </row>
    <row r="19" spans="2:13" s="1" customFormat="1" ht="20.100000000000001" customHeight="1" x14ac:dyDescent="0.35">
      <c r="B19" s="59">
        <f t="shared" si="1"/>
        <v>0</v>
      </c>
      <c r="C19" s="51" t="str">
        <f t="shared" si="0"/>
        <v/>
      </c>
      <c r="D19" s="52"/>
      <c r="E19" s="53"/>
      <c r="F19" s="54"/>
      <c r="G19" s="55"/>
      <c r="H19" s="56"/>
      <c r="I19" s="57"/>
      <c r="J19" s="58"/>
      <c r="K19" s="20" t="str">
        <f t="shared" si="2"/>
        <v/>
      </c>
      <c r="L19" s="5" t="str">
        <f t="shared" si="3"/>
        <v/>
      </c>
      <c r="M19" s="5" t="str">
        <f t="shared" si="4"/>
        <v/>
      </c>
    </row>
    <row r="20" spans="2:13" s="1" customFormat="1" ht="20.100000000000001" customHeight="1" x14ac:dyDescent="0.35">
      <c r="B20" s="59">
        <f t="shared" si="1"/>
        <v>0</v>
      </c>
      <c r="C20" s="51" t="str">
        <f t="shared" si="0"/>
        <v/>
      </c>
      <c r="D20" s="52"/>
      <c r="E20" s="53"/>
      <c r="F20" s="54"/>
      <c r="G20" s="55"/>
      <c r="H20" s="56"/>
      <c r="I20" s="57"/>
      <c r="J20" s="58"/>
      <c r="K20" s="20" t="str">
        <f t="shared" si="2"/>
        <v/>
      </c>
      <c r="L20" s="5" t="str">
        <f t="shared" si="3"/>
        <v/>
      </c>
      <c r="M20" s="5" t="str">
        <f t="shared" si="4"/>
        <v/>
      </c>
    </row>
    <row r="21" spans="2:13" s="1" customFormat="1" ht="20.100000000000001" customHeight="1" x14ac:dyDescent="0.35">
      <c r="B21" s="59">
        <f t="shared" si="1"/>
        <v>0</v>
      </c>
      <c r="C21" s="51" t="str">
        <f t="shared" si="0"/>
        <v/>
      </c>
      <c r="D21" s="52"/>
      <c r="E21" s="53"/>
      <c r="F21" s="54"/>
      <c r="G21" s="55"/>
      <c r="H21" s="56"/>
      <c r="I21" s="57"/>
      <c r="J21" s="58"/>
      <c r="K21" s="20" t="str">
        <f t="shared" si="2"/>
        <v/>
      </c>
      <c r="L21" s="5" t="str">
        <f t="shared" si="3"/>
        <v/>
      </c>
      <c r="M21" s="5" t="str">
        <f t="shared" si="4"/>
        <v/>
      </c>
    </row>
    <row r="22" spans="2:13" s="1" customFormat="1" ht="20.100000000000001" customHeight="1" x14ac:dyDescent="0.35">
      <c r="B22" s="59">
        <f t="shared" si="1"/>
        <v>0</v>
      </c>
      <c r="C22" s="51" t="str">
        <f t="shared" si="0"/>
        <v/>
      </c>
      <c r="D22" s="52"/>
      <c r="E22" s="53"/>
      <c r="F22" s="54"/>
      <c r="G22" s="55"/>
      <c r="H22" s="56"/>
      <c r="I22" s="57"/>
      <c r="J22" s="58"/>
      <c r="K22" s="20" t="str">
        <f t="shared" si="2"/>
        <v/>
      </c>
      <c r="L22" s="5" t="str">
        <f t="shared" si="3"/>
        <v/>
      </c>
      <c r="M22" s="5" t="str">
        <f t="shared" si="4"/>
        <v/>
      </c>
    </row>
    <row r="23" spans="2:13" s="1" customFormat="1" ht="20.100000000000001" customHeight="1" x14ac:dyDescent="0.35">
      <c r="B23" s="59">
        <f t="shared" si="1"/>
        <v>0</v>
      </c>
      <c r="C23" s="51" t="str">
        <f t="shared" si="0"/>
        <v/>
      </c>
      <c r="D23" s="52"/>
      <c r="E23" s="53"/>
      <c r="F23" s="54"/>
      <c r="G23" s="55"/>
      <c r="H23" s="56"/>
      <c r="I23" s="57"/>
      <c r="J23" s="58"/>
      <c r="K23" s="20" t="str">
        <f t="shared" si="2"/>
        <v/>
      </c>
      <c r="L23" s="5" t="str">
        <f t="shared" si="3"/>
        <v/>
      </c>
      <c r="M23" s="5" t="str">
        <f t="shared" si="4"/>
        <v/>
      </c>
    </row>
    <row r="24" spans="2:13" s="1" customFormat="1" ht="20.100000000000001" customHeight="1" x14ac:dyDescent="0.35">
      <c r="B24" s="59">
        <f t="shared" si="1"/>
        <v>0</v>
      </c>
      <c r="C24" s="51" t="str">
        <f t="shared" si="0"/>
        <v/>
      </c>
      <c r="D24" s="52"/>
      <c r="E24" s="53"/>
      <c r="F24" s="54"/>
      <c r="G24" s="55"/>
      <c r="H24" s="56"/>
      <c r="I24" s="57"/>
      <c r="J24" s="58"/>
      <c r="K24" s="20" t="str">
        <f t="shared" si="2"/>
        <v/>
      </c>
      <c r="L24" s="5" t="str">
        <f t="shared" si="3"/>
        <v/>
      </c>
      <c r="M24" s="5" t="str">
        <f t="shared" si="4"/>
        <v/>
      </c>
    </row>
    <row r="25" spans="2:13" s="1" customFormat="1" ht="20.100000000000001" customHeight="1" x14ac:dyDescent="0.35">
      <c r="B25" s="59">
        <f t="shared" si="1"/>
        <v>0</v>
      </c>
      <c r="C25" s="51" t="str">
        <f t="shared" si="0"/>
        <v/>
      </c>
      <c r="D25" s="52"/>
      <c r="E25" s="53"/>
      <c r="F25" s="54"/>
      <c r="G25" s="55"/>
      <c r="H25" s="56"/>
      <c r="I25" s="57"/>
      <c r="J25" s="58"/>
      <c r="K25" s="20" t="str">
        <f t="shared" si="2"/>
        <v/>
      </c>
      <c r="L25" s="5" t="str">
        <f t="shared" si="3"/>
        <v/>
      </c>
      <c r="M25" s="5" t="str">
        <f t="shared" si="4"/>
        <v/>
      </c>
    </row>
    <row r="26" spans="2:13" s="1" customFormat="1" ht="20.100000000000001" customHeight="1" x14ac:dyDescent="0.35">
      <c r="B26" s="59">
        <f t="shared" si="1"/>
        <v>0</v>
      </c>
      <c r="C26" s="51" t="str">
        <f t="shared" si="0"/>
        <v/>
      </c>
      <c r="D26" s="52"/>
      <c r="E26" s="53"/>
      <c r="F26" s="54"/>
      <c r="G26" s="55"/>
      <c r="H26" s="56"/>
      <c r="I26" s="57"/>
      <c r="J26" s="58"/>
      <c r="K26" s="20" t="str">
        <f t="shared" si="2"/>
        <v/>
      </c>
      <c r="L26" s="5" t="str">
        <f t="shared" si="3"/>
        <v/>
      </c>
      <c r="M26" s="5" t="str">
        <f t="shared" si="4"/>
        <v/>
      </c>
    </row>
    <row r="27" spans="2:13" s="1" customFormat="1" ht="20.100000000000001" customHeight="1" x14ac:dyDescent="0.35">
      <c r="B27" s="59">
        <f t="shared" si="1"/>
        <v>0</v>
      </c>
      <c r="C27" s="51" t="str">
        <f t="shared" si="0"/>
        <v/>
      </c>
      <c r="D27" s="52"/>
      <c r="E27" s="53"/>
      <c r="F27" s="54"/>
      <c r="G27" s="55"/>
      <c r="H27" s="56"/>
      <c r="I27" s="57"/>
      <c r="J27" s="58"/>
      <c r="K27" s="20" t="str">
        <f t="shared" si="2"/>
        <v/>
      </c>
      <c r="L27" s="5" t="str">
        <f t="shared" si="3"/>
        <v/>
      </c>
      <c r="M27" s="5" t="str">
        <f t="shared" si="4"/>
        <v/>
      </c>
    </row>
    <row r="28" spans="2:13" s="1" customFormat="1" ht="20.100000000000001" customHeight="1" x14ac:dyDescent="0.35">
      <c r="B28" s="59">
        <f t="shared" si="1"/>
        <v>0</v>
      </c>
      <c r="C28" s="51" t="str">
        <f t="shared" si="0"/>
        <v/>
      </c>
      <c r="D28" s="52"/>
      <c r="E28" s="53"/>
      <c r="F28" s="60"/>
      <c r="G28" s="61"/>
      <c r="H28" s="56"/>
      <c r="I28" s="57"/>
      <c r="J28" s="58"/>
      <c r="K28" s="20" t="str">
        <f t="shared" si="2"/>
        <v/>
      </c>
      <c r="L28" s="5" t="str">
        <f t="shared" si="3"/>
        <v/>
      </c>
      <c r="M28" s="5" t="str">
        <f t="shared" si="4"/>
        <v/>
      </c>
    </row>
    <row r="29" spans="2:13" s="1" customFormat="1" ht="20.100000000000001" customHeight="1" x14ac:dyDescent="0.35">
      <c r="B29" s="59">
        <f t="shared" si="1"/>
        <v>0</v>
      </c>
      <c r="C29" s="51" t="str">
        <f t="shared" si="0"/>
        <v/>
      </c>
      <c r="D29" s="52"/>
      <c r="E29" s="53"/>
      <c r="F29" s="60"/>
      <c r="G29" s="61"/>
      <c r="H29" s="56"/>
      <c r="I29" s="57"/>
      <c r="J29" s="58"/>
      <c r="K29" s="20" t="str">
        <f t="shared" si="2"/>
        <v/>
      </c>
      <c r="L29" s="5" t="str">
        <f t="shared" si="3"/>
        <v/>
      </c>
      <c r="M29" s="5" t="str">
        <f t="shared" si="4"/>
        <v/>
      </c>
    </row>
    <row r="30" spans="2:13" s="1" customFormat="1" ht="20.100000000000001" customHeight="1" x14ac:dyDescent="0.35">
      <c r="B30" s="59">
        <f t="shared" si="1"/>
        <v>0</v>
      </c>
      <c r="C30" s="51" t="str">
        <f t="shared" si="0"/>
        <v/>
      </c>
      <c r="D30" s="52"/>
      <c r="E30" s="53"/>
      <c r="F30" s="62"/>
      <c r="G30" s="61"/>
      <c r="H30" s="56"/>
      <c r="I30" s="57"/>
      <c r="J30" s="58"/>
      <c r="K30" s="20" t="str">
        <f t="shared" si="2"/>
        <v/>
      </c>
      <c r="L30" s="5" t="str">
        <f t="shared" si="3"/>
        <v/>
      </c>
      <c r="M30" s="5" t="str">
        <f t="shared" si="4"/>
        <v/>
      </c>
    </row>
    <row r="31" spans="2:13" s="1" customFormat="1" ht="20.100000000000001" customHeight="1" x14ac:dyDescent="0.35">
      <c r="B31" s="59">
        <f t="shared" si="1"/>
        <v>0</v>
      </c>
      <c r="C31" s="51" t="str">
        <f t="shared" si="0"/>
        <v/>
      </c>
      <c r="D31" s="52"/>
      <c r="E31" s="53"/>
      <c r="F31" s="62"/>
      <c r="G31" s="61"/>
      <c r="H31" s="56"/>
      <c r="I31" s="57"/>
      <c r="J31" s="58"/>
      <c r="K31" s="20" t="str">
        <f t="shared" si="2"/>
        <v/>
      </c>
      <c r="L31" s="5" t="str">
        <f t="shared" si="3"/>
        <v/>
      </c>
      <c r="M31" s="5" t="str">
        <f t="shared" si="4"/>
        <v/>
      </c>
    </row>
    <row r="32" spans="2:13" s="1" customFormat="1" ht="20.100000000000001" customHeight="1" x14ac:dyDescent="0.35">
      <c r="B32" s="59">
        <f t="shared" si="1"/>
        <v>0</v>
      </c>
      <c r="C32" s="51" t="str">
        <f t="shared" si="0"/>
        <v/>
      </c>
      <c r="D32" s="52"/>
      <c r="E32" s="53"/>
      <c r="F32" s="62"/>
      <c r="G32" s="61"/>
      <c r="H32" s="56"/>
      <c r="I32" s="57"/>
      <c r="J32" s="58"/>
      <c r="K32" s="20" t="str">
        <f t="shared" si="2"/>
        <v/>
      </c>
      <c r="L32" s="5" t="str">
        <f t="shared" si="3"/>
        <v/>
      </c>
      <c r="M32" s="5" t="str">
        <f t="shared" si="4"/>
        <v/>
      </c>
    </row>
    <row r="33" spans="2:13" s="1" customFormat="1" ht="20.100000000000001" customHeight="1" x14ac:dyDescent="0.35">
      <c r="B33" s="59">
        <f t="shared" si="1"/>
        <v>0</v>
      </c>
      <c r="C33" s="51" t="str">
        <f t="shared" si="0"/>
        <v/>
      </c>
      <c r="D33" s="52"/>
      <c r="E33" s="53"/>
      <c r="F33" s="62"/>
      <c r="G33" s="61"/>
      <c r="H33" s="56"/>
      <c r="I33" s="57"/>
      <c r="J33" s="58"/>
      <c r="K33" s="20" t="str">
        <f t="shared" si="2"/>
        <v/>
      </c>
      <c r="L33" s="5" t="str">
        <f t="shared" si="3"/>
        <v/>
      </c>
      <c r="M33" s="5" t="str">
        <f t="shared" si="4"/>
        <v/>
      </c>
    </row>
    <row r="34" spans="2:13" s="1" customFormat="1" ht="20.100000000000001" customHeight="1" x14ac:dyDescent="0.35">
      <c r="B34" s="59">
        <f t="shared" si="1"/>
        <v>0</v>
      </c>
      <c r="C34" s="51" t="str">
        <f t="shared" si="0"/>
        <v/>
      </c>
      <c r="D34" s="52"/>
      <c r="E34" s="53"/>
      <c r="F34" s="62"/>
      <c r="G34" s="61"/>
      <c r="H34" s="56"/>
      <c r="I34" s="57"/>
      <c r="J34" s="58"/>
      <c r="K34" s="20" t="str">
        <f t="shared" si="2"/>
        <v/>
      </c>
      <c r="L34" s="5" t="str">
        <f t="shared" si="3"/>
        <v/>
      </c>
      <c r="M34" s="5" t="str">
        <f t="shared" si="4"/>
        <v/>
      </c>
    </row>
    <row r="35" spans="2:13" s="1" customFormat="1" ht="20.100000000000001" customHeight="1" x14ac:dyDescent="0.35">
      <c r="B35" s="59">
        <f t="shared" si="1"/>
        <v>0</v>
      </c>
      <c r="C35" s="51" t="str">
        <f t="shared" si="0"/>
        <v/>
      </c>
      <c r="D35" s="52"/>
      <c r="E35" s="53"/>
      <c r="F35" s="62"/>
      <c r="G35" s="61"/>
      <c r="H35" s="56"/>
      <c r="I35" s="57"/>
      <c r="J35" s="58"/>
      <c r="K35" s="20" t="str">
        <f t="shared" si="2"/>
        <v/>
      </c>
      <c r="L35" s="5" t="str">
        <f t="shared" si="3"/>
        <v/>
      </c>
      <c r="M35" s="5" t="str">
        <f t="shared" si="4"/>
        <v/>
      </c>
    </row>
    <row r="36" spans="2:13" s="1" customFormat="1" ht="20.100000000000001" customHeight="1" x14ac:dyDescent="0.35">
      <c r="B36" s="59">
        <f t="shared" si="1"/>
        <v>0</v>
      </c>
      <c r="C36" s="51" t="str">
        <f t="shared" si="0"/>
        <v/>
      </c>
      <c r="D36" s="52"/>
      <c r="E36" s="53"/>
      <c r="F36" s="62"/>
      <c r="G36" s="61"/>
      <c r="H36" s="56"/>
      <c r="I36" s="57"/>
      <c r="J36" s="58"/>
      <c r="K36" s="20" t="str">
        <f t="shared" si="2"/>
        <v/>
      </c>
      <c r="L36" s="5" t="str">
        <f t="shared" si="3"/>
        <v/>
      </c>
      <c r="M36" s="5" t="str">
        <f t="shared" si="4"/>
        <v/>
      </c>
    </row>
    <row r="37" spans="2:13" s="1" customFormat="1" ht="20.100000000000001" customHeight="1" x14ac:dyDescent="0.35">
      <c r="B37" s="59">
        <f t="shared" si="1"/>
        <v>0</v>
      </c>
      <c r="C37" s="51" t="str">
        <f t="shared" si="0"/>
        <v/>
      </c>
      <c r="D37" s="52"/>
      <c r="E37" s="53"/>
      <c r="F37" s="62"/>
      <c r="G37" s="61"/>
      <c r="H37" s="56"/>
      <c r="I37" s="57"/>
      <c r="J37" s="58"/>
      <c r="K37" s="20" t="str">
        <f t="shared" si="2"/>
        <v/>
      </c>
      <c r="L37" s="5" t="str">
        <f t="shared" si="3"/>
        <v/>
      </c>
      <c r="M37" s="5" t="str">
        <f t="shared" si="4"/>
        <v/>
      </c>
    </row>
    <row r="38" spans="2:13" s="1" customFormat="1" ht="20.100000000000001" customHeight="1" x14ac:dyDescent="0.35">
      <c r="B38" s="59">
        <f t="shared" si="1"/>
        <v>0</v>
      </c>
      <c r="C38" s="51" t="str">
        <f t="shared" si="0"/>
        <v/>
      </c>
      <c r="D38" s="52"/>
      <c r="E38" s="53"/>
      <c r="F38" s="62"/>
      <c r="G38" s="61"/>
      <c r="H38" s="56"/>
      <c r="I38" s="57"/>
      <c r="J38" s="58"/>
      <c r="K38" s="20" t="str">
        <f t="shared" si="2"/>
        <v/>
      </c>
      <c r="L38" s="5" t="str">
        <f t="shared" si="3"/>
        <v/>
      </c>
      <c r="M38" s="5" t="str">
        <f t="shared" si="4"/>
        <v/>
      </c>
    </row>
    <row r="39" spans="2:13" s="1" customFormat="1" ht="20.100000000000001" customHeight="1" x14ac:dyDescent="0.35">
      <c r="B39" s="59">
        <f t="shared" si="1"/>
        <v>0</v>
      </c>
      <c r="C39" s="51" t="str">
        <f t="shared" si="0"/>
        <v/>
      </c>
      <c r="D39" s="52"/>
      <c r="E39" s="53"/>
      <c r="F39" s="62"/>
      <c r="G39" s="61"/>
      <c r="H39" s="56"/>
      <c r="I39" s="57"/>
      <c r="J39" s="58"/>
      <c r="K39" s="20" t="str">
        <f t="shared" si="2"/>
        <v/>
      </c>
      <c r="L39" s="5" t="str">
        <f t="shared" si="3"/>
        <v/>
      </c>
      <c r="M39" s="5" t="str">
        <f t="shared" si="4"/>
        <v/>
      </c>
    </row>
    <row r="40" spans="2:13" s="1" customFormat="1" ht="20.100000000000001" customHeight="1" x14ac:dyDescent="0.35">
      <c r="B40" s="59">
        <f t="shared" si="1"/>
        <v>0</v>
      </c>
      <c r="C40" s="51" t="str">
        <f t="shared" si="0"/>
        <v/>
      </c>
      <c r="D40" s="52"/>
      <c r="E40" s="53"/>
      <c r="F40" s="62"/>
      <c r="G40" s="61"/>
      <c r="H40" s="56"/>
      <c r="I40" s="57"/>
      <c r="J40" s="58"/>
      <c r="K40" s="20" t="str">
        <f t="shared" si="2"/>
        <v/>
      </c>
      <c r="L40" s="5" t="str">
        <f t="shared" si="3"/>
        <v/>
      </c>
      <c r="M40" s="5" t="str">
        <f t="shared" si="4"/>
        <v/>
      </c>
    </row>
    <row r="41" spans="2:13" s="1" customFormat="1" ht="20.100000000000001" customHeight="1" x14ac:dyDescent="0.35">
      <c r="B41" s="59">
        <f t="shared" si="1"/>
        <v>0</v>
      </c>
      <c r="C41" s="51" t="str">
        <f t="shared" si="0"/>
        <v/>
      </c>
      <c r="D41" s="52"/>
      <c r="E41" s="53"/>
      <c r="F41" s="62"/>
      <c r="G41" s="61"/>
      <c r="H41" s="56"/>
      <c r="I41" s="57"/>
      <c r="J41" s="58"/>
      <c r="K41" s="20" t="str">
        <f t="shared" si="2"/>
        <v/>
      </c>
      <c r="L41" s="5" t="str">
        <f t="shared" si="3"/>
        <v/>
      </c>
      <c r="M41" s="5" t="str">
        <f t="shared" si="4"/>
        <v/>
      </c>
    </row>
    <row r="42" spans="2:13" s="1" customFormat="1" ht="20.100000000000001" customHeight="1" x14ac:dyDescent="0.35">
      <c r="B42" s="59">
        <f t="shared" si="1"/>
        <v>0</v>
      </c>
      <c r="C42" s="51" t="str">
        <f t="shared" ref="C42:C45" si="5">IF($B42&lt;&gt;0,SchoolNumberAbbreviated &amp; "-" &amp; RIGHT(SchoolYear,2) &amp; "-" &amp; TEXT(B42+RunningNumber,"000") &amp; "-" &amp; IF(G42="m",3,IF(G42="w",2,1)),"")</f>
        <v/>
      </c>
      <c r="D42" s="52"/>
      <c r="E42" s="53"/>
      <c r="F42" s="62"/>
      <c r="G42" s="61"/>
      <c r="H42" s="56"/>
      <c r="I42" s="57"/>
      <c r="J42" s="58"/>
      <c r="K42" s="20" t="str">
        <f t="shared" si="2"/>
        <v/>
      </c>
      <c r="L42" s="5" t="str">
        <f t="shared" si="3"/>
        <v/>
      </c>
      <c r="M42" s="5" t="str">
        <f t="shared" si="4"/>
        <v/>
      </c>
    </row>
    <row r="43" spans="2:13" s="1" customFormat="1" ht="20.100000000000001" customHeight="1" x14ac:dyDescent="0.35">
      <c r="B43" s="59">
        <f t="shared" si="1"/>
        <v>0</v>
      </c>
      <c r="C43" s="51" t="str">
        <f t="shared" si="5"/>
        <v/>
      </c>
      <c r="D43" s="52"/>
      <c r="E43" s="53"/>
      <c r="F43" s="62"/>
      <c r="G43" s="61"/>
      <c r="H43" s="56"/>
      <c r="I43" s="57"/>
      <c r="J43" s="58"/>
      <c r="K43" s="20" t="str">
        <f t="shared" si="2"/>
        <v/>
      </c>
      <c r="L43" s="5" t="str">
        <f t="shared" si="3"/>
        <v/>
      </c>
      <c r="M43" s="5" t="str">
        <f t="shared" si="4"/>
        <v/>
      </c>
    </row>
    <row r="44" spans="2:13" s="1" customFormat="1" ht="20.100000000000001" customHeight="1" x14ac:dyDescent="0.35">
      <c r="B44" s="59">
        <f t="shared" si="1"/>
        <v>0</v>
      </c>
      <c r="C44" s="51" t="str">
        <f t="shared" si="5"/>
        <v/>
      </c>
      <c r="D44" s="52"/>
      <c r="E44" s="53"/>
      <c r="F44" s="62"/>
      <c r="G44" s="61"/>
      <c r="H44" s="56"/>
      <c r="I44" s="57"/>
      <c r="J44" s="58"/>
      <c r="K44" s="20" t="str">
        <f t="shared" si="2"/>
        <v/>
      </c>
      <c r="L44" s="5" t="str">
        <f t="shared" si="3"/>
        <v/>
      </c>
      <c r="M44" s="5" t="str">
        <f t="shared" si="4"/>
        <v/>
      </c>
    </row>
    <row r="45" spans="2:13" s="1" customFormat="1" ht="20.100000000000001" customHeight="1" thickBot="1" x14ac:dyDescent="0.4">
      <c r="B45" s="63">
        <f t="shared" si="1"/>
        <v>0</v>
      </c>
      <c r="C45" s="64" t="str">
        <f t="shared" si="5"/>
        <v/>
      </c>
      <c r="D45" s="65"/>
      <c r="E45" s="66"/>
      <c r="F45" s="67"/>
      <c r="G45" s="68"/>
      <c r="H45" s="69"/>
      <c r="I45" s="70"/>
      <c r="J45" s="58"/>
      <c r="K45" s="20" t="str">
        <f t="shared" si="2"/>
        <v/>
      </c>
      <c r="L45" s="5" t="str">
        <f t="shared" si="3"/>
        <v/>
      </c>
      <c r="M45" s="5" t="str">
        <f t="shared" si="4"/>
        <v/>
      </c>
    </row>
    <row r="46" spans="2:13" s="1" customFormat="1" ht="20.100000000000001" customHeight="1" x14ac:dyDescent="0.35">
      <c r="B46" s="59">
        <f>IF(MAX($B$12:$B$45)&gt;0,97,0)</f>
        <v>0</v>
      </c>
      <c r="C46" s="71" t="str">
        <f>IF($B46&lt;&gt;0,SchoolNumberAbbreviated &amp; "-" &amp; RIGHT(SchoolYear,2) &amp; "-" &amp; TEXT(MAX($B$12:$B$45)+1+RunningNumber,"000") &amp; "-Z","")</f>
        <v/>
      </c>
      <c r="D46" s="72"/>
      <c r="E46" s="73"/>
      <c r="F46" s="74"/>
      <c r="G46" s="75"/>
      <c r="H46" s="76"/>
      <c r="I46" s="77"/>
      <c r="J46" s="58"/>
      <c r="K46" s="20" t="str">
        <f t="shared" si="2"/>
        <v/>
      </c>
      <c r="L46" s="5" t="str">
        <f t="shared" si="3"/>
        <v/>
      </c>
      <c r="M46" s="5" t="str">
        <f t="shared" si="4"/>
        <v/>
      </c>
    </row>
    <row r="47" spans="2:13" s="1" customFormat="1" ht="20.100000000000001" customHeight="1" x14ac:dyDescent="0.35">
      <c r="B47" s="59">
        <f>IF(MAX($B$12:$B$45)&gt;0,98,0)</f>
        <v>0</v>
      </c>
      <c r="C47" s="51" t="str">
        <f>IF($B47&lt;&gt;0,SchoolNumberAbbreviated &amp; "-" &amp; RIGHT(SchoolYear,2) &amp; "-" &amp; TEXT(MAX($B$12:$B$45)+2+RunningNumber,"000") &amp; "-Z","")</f>
        <v/>
      </c>
      <c r="D47" s="72"/>
      <c r="E47" s="78"/>
      <c r="F47" s="74"/>
      <c r="G47" s="55"/>
      <c r="H47" s="56"/>
      <c r="I47" s="57"/>
      <c r="J47" s="58"/>
      <c r="K47" s="20" t="str">
        <f t="shared" si="2"/>
        <v/>
      </c>
      <c r="L47" s="5" t="str">
        <f t="shared" si="3"/>
        <v/>
      </c>
      <c r="M47" s="5" t="str">
        <f t="shared" si="4"/>
        <v/>
      </c>
    </row>
    <row r="48" spans="2:13" s="1" customFormat="1" ht="20.100000000000001" customHeight="1" x14ac:dyDescent="0.35">
      <c r="B48" s="59">
        <f>IF(MAX($B$12:$B$45)&gt;0,99,0)</f>
        <v>0</v>
      </c>
      <c r="C48" s="51" t="str">
        <f>IF($B48&lt;&gt;0,SchoolNumberAbbreviated &amp; "-" &amp; RIGHT(SchoolYear,2) &amp; "-" &amp; TEXT(MAX($B$12:$B$45)+3+RunningNumber,"000") &amp; "-Z","")</f>
        <v/>
      </c>
      <c r="D48" s="79"/>
      <c r="E48" s="78"/>
      <c r="F48" s="74"/>
      <c r="G48" s="55"/>
      <c r="H48" s="56"/>
      <c r="I48" s="57"/>
      <c r="J48" s="58"/>
      <c r="K48" s="20" t="str">
        <f t="shared" si="2"/>
        <v/>
      </c>
      <c r="L48" s="5" t="str">
        <f t="shared" si="3"/>
        <v/>
      </c>
      <c r="M48" s="5" t="str">
        <f t="shared" si="4"/>
        <v/>
      </c>
    </row>
    <row r="49" spans="1:16" ht="15" x14ac:dyDescent="0.2">
      <c r="B49" s="33"/>
      <c r="C49" s="33" t="s">
        <v>8</v>
      </c>
      <c r="D49" s="33"/>
      <c r="E49" s="33"/>
      <c r="F49" s="33"/>
      <c r="G49" s="80"/>
      <c r="H49" s="80"/>
      <c r="I49" s="80"/>
      <c r="J49" s="80"/>
      <c r="K49" s="3"/>
      <c r="L49" s="3"/>
      <c r="M49" s="3"/>
      <c r="N49" s="3"/>
      <c r="O49" s="3"/>
    </row>
    <row r="50" spans="1:16" ht="15" x14ac:dyDescent="0.2">
      <c r="B50" s="33"/>
      <c r="C50" s="81" t="s">
        <v>46</v>
      </c>
      <c r="D50" s="81"/>
      <c r="E50" s="81"/>
      <c r="F50" s="81"/>
      <c r="G50" s="82"/>
      <c r="H50" s="82"/>
      <c r="I50" s="82"/>
      <c r="J50" s="82"/>
      <c r="K50" s="3"/>
      <c r="L50" s="3"/>
      <c r="M50" s="3"/>
      <c r="N50" s="3"/>
      <c r="O50" s="3"/>
    </row>
    <row r="51" spans="1:16" ht="15" x14ac:dyDescent="0.2">
      <c r="B51" s="33"/>
      <c r="C51" s="83" t="s">
        <v>55</v>
      </c>
      <c r="D51" s="83"/>
      <c r="E51" s="83"/>
      <c r="F51" s="83"/>
      <c r="G51" s="84"/>
      <c r="H51" s="84"/>
      <c r="I51" s="84"/>
      <c r="J51" s="84"/>
      <c r="K51" s="3"/>
      <c r="L51" s="3"/>
      <c r="M51" s="3"/>
      <c r="N51" s="3"/>
      <c r="O51" s="3"/>
      <c r="P51" s="11"/>
    </row>
    <row r="52" spans="1:16" ht="15" x14ac:dyDescent="0.2">
      <c r="B52" s="33"/>
      <c r="C52" s="33"/>
      <c r="D52" s="33"/>
      <c r="E52" s="33"/>
      <c r="F52" s="33"/>
      <c r="G52" s="80"/>
      <c r="H52" s="80"/>
      <c r="I52" s="80"/>
      <c r="J52" s="80"/>
      <c r="K52" s="3"/>
      <c r="L52" s="3"/>
      <c r="M52" s="3"/>
      <c r="N52" s="3"/>
      <c r="O52" s="3"/>
      <c r="P52" s="1"/>
    </row>
    <row r="53" spans="1:16" ht="20.25" x14ac:dyDescent="0.2">
      <c r="A53" s="7" t="s">
        <v>9</v>
      </c>
      <c r="B53" s="85" t="s">
        <v>10</v>
      </c>
      <c r="C53" s="86"/>
      <c r="D53" s="86"/>
      <c r="E53" s="86"/>
      <c r="F53" s="86"/>
      <c r="G53" s="86"/>
      <c r="H53" s="86"/>
      <c r="I53" s="87"/>
      <c r="J53" s="88"/>
      <c r="K53" s="18"/>
      <c r="L53" s="19"/>
      <c r="M53" s="1"/>
      <c r="N53" s="3"/>
      <c r="O53"/>
      <c r="P53"/>
    </row>
    <row r="54" spans="1:16" ht="15" x14ac:dyDescent="0.2">
      <c r="B54" s="89" t="s">
        <v>11</v>
      </c>
      <c r="C54" s="90"/>
      <c r="D54" s="91" t="s">
        <v>12</v>
      </c>
      <c r="E54" s="92">
        <f t="shared" ref="E54:E59" si="6">COUNTIF($H$12:$J$48,D54)</f>
        <v>0</v>
      </c>
      <c r="F54" s="93" t="s">
        <v>13</v>
      </c>
      <c r="G54" s="94"/>
      <c r="H54" s="95" t="s">
        <v>14</v>
      </c>
      <c r="I54" s="96">
        <f>COUNTIF($H$12:$J$48,H54)</f>
        <v>0</v>
      </c>
      <c r="J54" s="33"/>
      <c r="K54" s="1"/>
      <c r="L54"/>
      <c r="M54"/>
      <c r="N54"/>
      <c r="O54"/>
      <c r="P54"/>
    </row>
    <row r="55" spans="1:16" ht="15" x14ac:dyDescent="0.2">
      <c r="B55" s="93" t="s">
        <v>15</v>
      </c>
      <c r="C55" s="94"/>
      <c r="D55" s="95" t="s">
        <v>16</v>
      </c>
      <c r="E55" s="92">
        <f t="shared" si="6"/>
        <v>0</v>
      </c>
      <c r="F55" s="93" t="s">
        <v>17</v>
      </c>
      <c r="G55" s="94"/>
      <c r="H55" s="95" t="s">
        <v>18</v>
      </c>
      <c r="I55" s="97">
        <f>COUNTIF($H$12:$J$48,H55)</f>
        <v>0</v>
      </c>
      <c r="J55" s="33"/>
      <c r="K55" s="2"/>
      <c r="L55"/>
      <c r="M55"/>
      <c r="N55"/>
      <c r="O55"/>
      <c r="P55"/>
    </row>
    <row r="56" spans="1:16" ht="15" x14ac:dyDescent="0.3">
      <c r="B56" s="93" t="s">
        <v>19</v>
      </c>
      <c r="C56" s="94"/>
      <c r="D56" s="95" t="s">
        <v>20</v>
      </c>
      <c r="E56" s="92">
        <f t="shared" si="6"/>
        <v>0</v>
      </c>
      <c r="F56" s="93" t="s">
        <v>21</v>
      </c>
      <c r="G56" s="94"/>
      <c r="H56" s="95" t="s">
        <v>22</v>
      </c>
      <c r="I56" s="97">
        <f>COUNTIF($H$12:$J$48,H56)</f>
        <v>0</v>
      </c>
      <c r="J56" s="29"/>
      <c r="K56" s="2"/>
      <c r="L56"/>
      <c r="M56"/>
      <c r="N56"/>
      <c r="O56"/>
      <c r="P56"/>
    </row>
    <row r="57" spans="1:16" ht="15" x14ac:dyDescent="0.3">
      <c r="B57" s="93" t="s">
        <v>23</v>
      </c>
      <c r="C57" s="94"/>
      <c r="D57" s="95" t="s">
        <v>24</v>
      </c>
      <c r="E57" s="92">
        <f t="shared" si="6"/>
        <v>0</v>
      </c>
      <c r="F57" s="93" t="s">
        <v>25</v>
      </c>
      <c r="G57" s="94"/>
      <c r="H57" s="95" t="s">
        <v>26</v>
      </c>
      <c r="I57" s="97">
        <f>COUNTIF($H$12:$J$48,H57)</f>
        <v>0</v>
      </c>
      <c r="J57" s="29"/>
      <c r="K57" s="2"/>
      <c r="L57"/>
      <c r="M57"/>
      <c r="N57"/>
      <c r="O57"/>
      <c r="P57"/>
    </row>
    <row r="58" spans="1:16" ht="15" x14ac:dyDescent="0.3">
      <c r="B58" s="98" t="s">
        <v>52</v>
      </c>
      <c r="C58" s="99"/>
      <c r="D58" s="100" t="s">
        <v>49</v>
      </c>
      <c r="E58" s="101">
        <f t="shared" si="6"/>
        <v>0</v>
      </c>
      <c r="F58" s="93" t="s">
        <v>27</v>
      </c>
      <c r="G58" s="94"/>
      <c r="H58" s="95" t="s">
        <v>28</v>
      </c>
      <c r="I58" s="96">
        <f>COUNTIF($H$12:$J$48,H58)</f>
        <v>0</v>
      </c>
      <c r="J58" s="29"/>
      <c r="K58" s="2"/>
      <c r="L58"/>
      <c r="M58"/>
      <c r="N58"/>
      <c r="O58"/>
      <c r="P58"/>
    </row>
    <row r="59" spans="1:16" ht="15" x14ac:dyDescent="0.2">
      <c r="B59" s="93" t="s">
        <v>53</v>
      </c>
      <c r="C59" s="94"/>
      <c r="D59" s="95" t="s">
        <v>50</v>
      </c>
      <c r="E59" s="96">
        <f t="shared" si="6"/>
        <v>0</v>
      </c>
      <c r="F59" s="93"/>
      <c r="G59" s="94"/>
      <c r="H59" s="95"/>
      <c r="I59" s="96"/>
      <c r="J59" s="33"/>
      <c r="K59" s="1"/>
      <c r="L59" s="1"/>
      <c r="M59" s="1"/>
      <c r="N59" s="1"/>
      <c r="P59"/>
    </row>
    <row r="60" spans="1:16" ht="15" x14ac:dyDescent="0.3">
      <c r="B60" s="102"/>
      <c r="C60" s="103"/>
      <c r="D60" s="104"/>
      <c r="E60" s="41"/>
      <c r="F60" s="105"/>
      <c r="G60" s="41"/>
      <c r="H60" s="104"/>
      <c r="I60" s="29"/>
      <c r="J60" s="29"/>
      <c r="K60" s="2"/>
      <c r="L60"/>
      <c r="M60"/>
      <c r="N60"/>
      <c r="O60"/>
      <c r="P60"/>
    </row>
    <row r="61" spans="1:16" ht="15" x14ac:dyDescent="0.3">
      <c r="A61" s="9"/>
      <c r="B61" s="102" t="s">
        <v>47</v>
      </c>
      <c r="C61" s="103"/>
      <c r="D61" s="104"/>
      <c r="E61" s="106"/>
      <c r="F61" s="93" t="s">
        <v>29</v>
      </c>
      <c r="G61" s="87"/>
      <c r="H61" s="107">
        <f>COUNTIF($G$12:$G$48,"*")</f>
        <v>0</v>
      </c>
      <c r="I61" s="29"/>
      <c r="J61" s="29"/>
      <c r="K61" s="2"/>
      <c r="L61"/>
      <c r="M61"/>
      <c r="N61"/>
      <c r="O61"/>
      <c r="P61"/>
    </row>
    <row r="62" spans="1:16" ht="15" x14ac:dyDescent="0.3">
      <c r="A62" s="9"/>
      <c r="B62" s="102" t="s">
        <v>48</v>
      </c>
      <c r="C62" s="103"/>
      <c r="D62" s="104"/>
      <c r="E62" s="106"/>
      <c r="F62" s="108" t="s">
        <v>30</v>
      </c>
      <c r="G62" s="109"/>
      <c r="H62" s="110">
        <f>COUNTIFS($G$12:$G$48,"*",$H$12:$H$48,"*")</f>
        <v>0</v>
      </c>
      <c r="I62" s="29"/>
      <c r="J62" s="29"/>
      <c r="K62" s="2"/>
      <c r="L62"/>
      <c r="M62"/>
      <c r="N62"/>
      <c r="O62"/>
      <c r="P62"/>
    </row>
    <row r="63" spans="1:16" ht="15" x14ac:dyDescent="0.3">
      <c r="B63" s="40"/>
      <c r="C63" s="40"/>
      <c r="D63" s="40"/>
      <c r="E63" s="41"/>
      <c r="F63" s="40"/>
      <c r="G63" s="40"/>
      <c r="H63" s="40"/>
      <c r="I63" s="29"/>
      <c r="J63" s="29"/>
      <c r="K63" s="2"/>
      <c r="L63"/>
      <c r="M63"/>
      <c r="N63"/>
      <c r="O63"/>
      <c r="P63"/>
    </row>
    <row r="78" spans="5:15" x14ac:dyDescent="0.2">
      <c r="E78" s="6"/>
      <c r="O78" s="11"/>
    </row>
    <row r="79" spans="5:15" x14ac:dyDescent="0.2">
      <c r="E79" s="1"/>
      <c r="F79" s="5"/>
      <c r="G79" s="1"/>
      <c r="H79" s="1"/>
      <c r="I79" s="1"/>
      <c r="J79" s="1"/>
      <c r="K79" s="1"/>
      <c r="L79" s="1"/>
      <c r="M79" s="1"/>
      <c r="N79" s="1"/>
      <c r="O79" s="1"/>
    </row>
    <row r="80" spans="5:15" x14ac:dyDescent="0.2">
      <c r="E80" s="1"/>
      <c r="F80" s="5"/>
      <c r="G80" s="1"/>
      <c r="H80" s="1"/>
      <c r="I80" s="1"/>
      <c r="J80" s="1"/>
      <c r="K80" s="1"/>
      <c r="L80" s="4"/>
      <c r="M80" s="4"/>
      <c r="N80" s="4"/>
      <c r="O80" s="4"/>
    </row>
    <row r="81" spans="6:15" x14ac:dyDescent="0.2">
      <c r="F81" s="1"/>
      <c r="G81" s="1"/>
      <c r="H81" s="1"/>
      <c r="I81" s="1"/>
      <c r="J81" s="1"/>
      <c r="K81" s="1"/>
      <c r="L81" s="1"/>
      <c r="M81" s="1"/>
      <c r="N81" s="1"/>
      <c r="O81" s="1"/>
    </row>
  </sheetData>
  <mergeCells count="38">
    <mergeCell ref="H47:I47"/>
    <mergeCell ref="H48:I48"/>
    <mergeCell ref="H41:I41"/>
    <mergeCell ref="H42:I42"/>
    <mergeCell ref="H43:I43"/>
    <mergeCell ref="H44:I44"/>
    <mergeCell ref="H45:I45"/>
    <mergeCell ref="H46:I46"/>
    <mergeCell ref="H40:I40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28:I28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6:I16"/>
    <mergeCell ref="H11:I11"/>
    <mergeCell ref="H12:I12"/>
    <mergeCell ref="H13:I13"/>
    <mergeCell ref="H14:I14"/>
    <mergeCell ref="H15:I15"/>
  </mergeCells>
  <phoneticPr fontId="1" type="noConversion"/>
  <conditionalFormatting sqref="B12:B48">
    <cfRule type="expression" dxfId="9" priority="11">
      <formula>$B12=0</formula>
    </cfRule>
  </conditionalFormatting>
  <conditionalFormatting sqref="G36:G48">
    <cfRule type="expression" dxfId="8" priority="29">
      <formula>AND(OR($D36&lt;&gt;"",$E36&lt;&gt;"",$F36&lt;&gt;""),$G36="")</formula>
    </cfRule>
  </conditionalFormatting>
  <conditionalFormatting sqref="F36:F48">
    <cfRule type="expression" dxfId="7" priority="32">
      <formula>AND(OR($D36&lt;&gt;"",$E36&lt;&gt;"",$G36&lt;&gt;""),$F36="")</formula>
    </cfRule>
  </conditionalFormatting>
  <conditionalFormatting sqref="E36:E48">
    <cfRule type="expression" dxfId="6" priority="35">
      <formula>AND(OR($D36&lt;&gt;"",$F36&lt;&gt;"",$G36&lt;&gt;""),$E36="")</formula>
    </cfRule>
  </conditionalFormatting>
  <conditionalFormatting sqref="D36:D48">
    <cfRule type="expression" dxfId="5" priority="38">
      <formula>AND($D36="",OR($E36&lt;&gt;"",$F36&lt;&gt;"",$G36&lt;&gt;""))</formula>
    </cfRule>
  </conditionalFormatting>
  <conditionalFormatting sqref="G12:G35">
    <cfRule type="expression" dxfId="4" priority="7">
      <formula>AND(OR($D12&lt;&gt;"",$E12&lt;&gt;"",$F12&lt;&gt;""),$G12="")</formula>
    </cfRule>
  </conditionalFormatting>
  <conditionalFormatting sqref="F12:F35">
    <cfRule type="expression" dxfId="3" priority="8">
      <formula>AND(OR($D12&lt;&gt;"",$E12&lt;&gt;"",$G12&lt;&gt;""),$F12="")</formula>
    </cfRule>
  </conditionalFormatting>
  <conditionalFormatting sqref="E12:E35">
    <cfRule type="expression" dxfId="2" priority="9">
      <formula>AND(OR($D12&lt;&gt;"",$F12&lt;&gt;"",$G12&lt;&gt;""),$E12="")</formula>
    </cfRule>
  </conditionalFormatting>
  <conditionalFormatting sqref="D12:D35">
    <cfRule type="expression" dxfId="1" priority="10">
      <formula>AND($D12="",OR($E12&lt;&gt;"",$F12&lt;&gt;"",$G12&lt;&gt;""))</formula>
    </cfRule>
  </conditionalFormatting>
  <conditionalFormatting sqref="H45">
    <cfRule type="expression" dxfId="0" priority="1">
      <formula>AND(OR($D45&lt;&gt;"",$E45&lt;&gt;"",$F45&lt;&gt;""),$G45="")</formula>
    </cfRule>
  </conditionalFormatting>
  <dataValidations count="1">
    <dataValidation type="date" allowBlank="1" showInputMessage="1" showErrorMessage="1" errorTitle="Fehler" error="Bitte ein gültiges Datum eingeben!" sqref="D9 F13:F48">
      <formula1>36526</formula1>
      <formula2>2958465</formula2>
    </dataValidation>
  </dataValidations>
  <printOptions horizontalCentered="1"/>
  <pageMargins left="0.15748031496062992" right="0.15748031496062992" top="0.15748031496062992" bottom="0.15748031496062992" header="0.31496062992125984" footer="0.31496062992125984"/>
  <pageSetup paperSize="9" scale="68" orientation="portrait" r:id="rId1"/>
  <headerFooter alignWithMargins="0"/>
  <colBreaks count="1" manualBreakCount="1">
    <brk id="16" max="49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DropDown="1" showErrorMessage="1" errorTitle="Fehler" error="Bitte geben Sie einen zulässigen Wert ein (m / w / d)!">
          <x14:formula1>
            <xm:f>Konfiguration!$B$3:$B$5</xm:f>
          </x14:formula1>
          <xm:sqref>G36:G48</xm:sqref>
        </x14:dataValidation>
        <x14:dataValidation type="list" errorStyle="warning" allowBlank="1" showErrorMessage="1" errorTitle="Hinweis" error="Bitte geben Sie einen zulässigen Wert ein!">
          <x14:formula1>
            <xm:f>Konfiguration!$D$3:$D$13</xm:f>
          </x14:formula1>
          <xm:sqref>H12:H48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D13"/>
  <sheetViews>
    <sheetView workbookViewId="0">
      <selection activeCell="D9" sqref="D9"/>
    </sheetView>
  </sheetViews>
  <sheetFormatPr baseColWidth="10" defaultColWidth="9.140625" defaultRowHeight="12.75" x14ac:dyDescent="0.2"/>
  <cols>
    <col min="1" max="1" width="1.85546875" customWidth="1"/>
    <col min="2" max="2" width="13" bestFit="1" customWidth="1"/>
    <col min="3" max="3" width="4.85546875" customWidth="1"/>
    <col min="4" max="4" width="20.28515625" bestFit="1" customWidth="1"/>
  </cols>
  <sheetData>
    <row r="2" spans="2:4" x14ac:dyDescent="0.2">
      <c r="B2" s="9" t="s">
        <v>5</v>
      </c>
      <c r="D2" s="9" t="s">
        <v>33</v>
      </c>
    </row>
    <row r="3" spans="2:4" x14ac:dyDescent="0.2">
      <c r="B3" s="9" t="s">
        <v>6</v>
      </c>
      <c r="D3" t="s">
        <v>12</v>
      </c>
    </row>
    <row r="4" spans="2:4" x14ac:dyDescent="0.2">
      <c r="B4" s="9" t="s">
        <v>7</v>
      </c>
      <c r="D4" t="s">
        <v>16</v>
      </c>
    </row>
    <row r="5" spans="2:4" x14ac:dyDescent="0.2">
      <c r="B5" s="9" t="s">
        <v>35</v>
      </c>
      <c r="D5" t="s">
        <v>20</v>
      </c>
    </row>
    <row r="6" spans="2:4" x14ac:dyDescent="0.2">
      <c r="D6" t="s">
        <v>24</v>
      </c>
    </row>
    <row r="7" spans="2:4" x14ac:dyDescent="0.2">
      <c r="D7" t="s">
        <v>49</v>
      </c>
    </row>
    <row r="8" spans="2:4" x14ac:dyDescent="0.2">
      <c r="D8" t="s">
        <v>50</v>
      </c>
    </row>
    <row r="9" spans="2:4" x14ac:dyDescent="0.2">
      <c r="D9" t="s">
        <v>14</v>
      </c>
    </row>
    <row r="10" spans="2:4" x14ac:dyDescent="0.2">
      <c r="D10" t="s">
        <v>18</v>
      </c>
    </row>
    <row r="11" spans="2:4" x14ac:dyDescent="0.2">
      <c r="D11" t="s">
        <v>22</v>
      </c>
    </row>
    <row r="12" spans="2:4" x14ac:dyDescent="0.2">
      <c r="D12" t="s">
        <v>26</v>
      </c>
    </row>
    <row r="13" spans="2:4" x14ac:dyDescent="0.2">
      <c r="D13" t="s">
        <v>28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4163104AD42E45AF657F262F2691C4" ma:contentTypeVersion="12" ma:contentTypeDescription="Ein neues Dokument erstellen." ma:contentTypeScope="" ma:versionID="a1b7225fad59641d5f3793c042222310">
  <xsd:schema xmlns:xsd="http://www.w3.org/2001/XMLSchema" xmlns:xs="http://www.w3.org/2001/XMLSchema" xmlns:p="http://schemas.microsoft.com/office/2006/metadata/properties" xmlns:ns2="98feaabf-570b-4386-8487-318096956bb3" xmlns:ns3="56187c1a-0c7c-4384-83f4-ecdb5ee57a28" targetNamespace="http://schemas.microsoft.com/office/2006/metadata/properties" ma:root="true" ma:fieldsID="a61572fc6896d3a1449e77b86b804026" ns2:_="" ns3:_="">
    <xsd:import namespace="98feaabf-570b-4386-8487-318096956bb3"/>
    <xsd:import namespace="56187c1a-0c7c-4384-83f4-ecdb5ee57a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eaabf-570b-4386-8487-318096956b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87c1a-0c7c-4384-83f4-ecdb5ee57a2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sg_Klassifizierung xmlns="1dd69248-66f9-453d-8211-ae5ae34a4b30">internal</msg_Klassifizierung>
    <msg_Status xmlns="1dd69248-66f9-453d-8211-ae5ae34a4b30">draft</msg_Status>
    <msg_Firma xmlns="1dd69248-66f9-453d-8211-ae5ae34a4b30">msg services ag</msg_Firma>
    <msg_Version xmlns="1dd69248-66f9-453d-8211-ae5ae34a4b30">0.1</msg_Version>
    <msg_Manager xmlns="1dd69248-66f9-453d-8211-ae5ae34a4b30">[Dokumentverantwortlicher]</msg_Manager>
    <msg_Dokumententyp xmlns="1dd69248-66f9-453d-8211-ae5ae34a4b30">Schriftwechsel (allgemein)</msg_Dokumententyp>
    <msg_gueltig_ab xmlns="1dd69248-66f9-453d-8211-ae5ae34a4b30">2018-11-15T12:00:00+00:00</msg_gueltig_ab>
    <msg_gueltig_bis xmlns="1dd69248-66f9-453d-8211-ae5ae34a4b30">2018-11-15T12:00:00+00:00</msg_gueltig_bis>
    <msg_Kommentar xmlns="1dd69248-66f9-453d-8211-ae5ae34a4b30">Neues Dokument erstellt.</msg_Kommentar>
  </documentManagement>
</p:properties>
</file>

<file path=customXml/itemProps1.xml><?xml version="1.0" encoding="utf-8"?>
<ds:datastoreItem xmlns:ds="http://schemas.openxmlformats.org/officeDocument/2006/customXml" ds:itemID="{AB35FFD8-3DC0-4923-8A07-C56F1EE795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feaabf-570b-4386-8487-318096956bb3"/>
    <ds:schemaRef ds:uri="56187c1a-0c7c-4384-83f4-ecdb5ee57a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1DF8C9-CDA7-42D5-B9B0-9D0F64F04C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5E98C2-39AE-46F7-A235-7192C848886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56187c1a-0c7c-4384-83f4-ecdb5ee57a28"/>
    <ds:schemaRef ds:uri="http://schemas.microsoft.com/office/infopath/2007/PartnerControls"/>
    <ds:schemaRef ds:uri="98feaabf-570b-4386-8487-318096956bb3"/>
    <ds:schemaRef ds:uri="http://www.w3.org/XML/1998/namespace"/>
    <ds:schemaRef ds:uri="1dd69248-66f9-453d-8211-ae5ae34a4b3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Klassenliste</vt:lpstr>
      <vt:lpstr>Konfiguration</vt:lpstr>
      <vt:lpstr>ClassName</vt:lpstr>
      <vt:lpstr>Klassenliste!Druckbereich</vt:lpstr>
      <vt:lpstr>RunningNumber</vt:lpstr>
      <vt:lpstr>SchoolName</vt:lpstr>
      <vt:lpstr>SchoolNumber</vt:lpstr>
      <vt:lpstr>SchoolNumberAbbreviated</vt:lpstr>
      <vt:lpstr>SchoolYear</vt:lpstr>
      <vt:lpstr>TestDate</vt:lpstr>
    </vt:vector>
  </TitlesOfParts>
  <Manager>[Dokumentverantwortlicher]</Manager>
  <Company>msg services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08. Klassenliste blanco.xlsx</dc:title>
  <dc:subject/>
  <dc:creator>KRUEGER,Cornelia</dc:creator>
  <cp:keywords/>
  <dc:description/>
  <cp:lastModifiedBy>Sander, Heinrich</cp:lastModifiedBy>
  <cp:revision/>
  <cp:lastPrinted>2023-02-08T12:44:47Z</cp:lastPrinted>
  <dcterms:created xsi:type="dcterms:W3CDTF">2011-02-09T12:14:51Z</dcterms:created>
  <dcterms:modified xsi:type="dcterms:W3CDTF">2024-10-16T12:01:41Z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0x0101002B4163104AD42E45AF657F262F2691C4</vt:lpwstr>
  </property>
  <property fmtid="{D5CDD505-2E9C-101B-9397-08002B2CF9AE}" pid="3" name="msg_DueDateChanged">
    <vt:filetime>2020-11-23T13:14:20Z</vt:filetime>
  </property>
  <property fmtid="{D5CDD505-2E9C-101B-9397-08002B2CF9AE}" pid="4" name="msg_AssistantVisibility">
    <vt:bool>true</vt:bool>
  </property>
</Properties>
</file>